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84" i="1" l="1"/>
  <c r="A71" i="1" l="1"/>
  <c r="B71" i="1"/>
  <c r="F80" i="1"/>
  <c r="G80" i="1"/>
  <c r="H80" i="1"/>
  <c r="I80" i="1"/>
  <c r="J80" i="1"/>
  <c r="L80" i="1"/>
  <c r="A81" i="1"/>
  <c r="B81" i="1"/>
  <c r="A14" i="1"/>
  <c r="B14" i="1"/>
  <c r="F23" i="1"/>
  <c r="G23" i="1"/>
  <c r="H23" i="1"/>
  <c r="I23" i="1"/>
  <c r="J23" i="1"/>
  <c r="L23" i="1"/>
  <c r="A24" i="1"/>
  <c r="B24" i="1"/>
  <c r="A33" i="1"/>
  <c r="B33" i="1"/>
  <c r="F42" i="1"/>
  <c r="G42" i="1"/>
  <c r="H42" i="1"/>
  <c r="I42" i="1"/>
  <c r="J42" i="1"/>
  <c r="L42" i="1"/>
  <c r="A43" i="1"/>
  <c r="B43" i="1"/>
  <c r="A52" i="1"/>
  <c r="B52" i="1"/>
  <c r="F61" i="1"/>
  <c r="G61" i="1"/>
  <c r="H61" i="1"/>
  <c r="I61" i="1"/>
  <c r="J61" i="1"/>
  <c r="L61" i="1"/>
  <c r="A62" i="1"/>
  <c r="B62" i="1"/>
  <c r="A90" i="1"/>
  <c r="B90" i="1"/>
  <c r="F99" i="1"/>
  <c r="G99" i="1"/>
  <c r="H99" i="1"/>
  <c r="I99" i="1"/>
  <c r="J99" i="1"/>
  <c r="L99" i="1"/>
  <c r="A100" i="1"/>
  <c r="B100" i="1"/>
  <c r="A109" i="1"/>
  <c r="B109" i="1"/>
  <c r="F118" i="1"/>
  <c r="G118" i="1"/>
  <c r="H118" i="1"/>
  <c r="I118" i="1"/>
  <c r="J118" i="1"/>
  <c r="L118" i="1"/>
  <c r="L119" i="1" s="1"/>
  <c r="A119" i="1"/>
  <c r="B119" i="1"/>
  <c r="A128" i="1"/>
  <c r="B128" i="1"/>
  <c r="F137" i="1"/>
  <c r="G137" i="1"/>
  <c r="H137" i="1"/>
  <c r="I137" i="1"/>
  <c r="J137" i="1"/>
  <c r="A138" i="1"/>
  <c r="B138" i="1"/>
  <c r="A147" i="1"/>
  <c r="B147" i="1"/>
  <c r="F156" i="1"/>
  <c r="G156" i="1"/>
  <c r="H156" i="1"/>
  <c r="I156" i="1"/>
  <c r="J156" i="1"/>
  <c r="L156" i="1"/>
  <c r="L157" i="1" s="1"/>
  <c r="A157" i="1"/>
  <c r="B157" i="1"/>
  <c r="A166" i="1"/>
  <c r="B166" i="1"/>
  <c r="F175" i="1"/>
  <c r="G175" i="1"/>
  <c r="H175" i="1"/>
  <c r="I175" i="1"/>
  <c r="J175" i="1"/>
  <c r="L175" i="1"/>
  <c r="A176" i="1"/>
  <c r="B176" i="1"/>
  <c r="A185" i="1"/>
  <c r="B185" i="1"/>
  <c r="F194" i="1"/>
  <c r="G194" i="1"/>
  <c r="H194" i="1"/>
  <c r="I194" i="1"/>
  <c r="J194" i="1"/>
  <c r="L194" i="1"/>
  <c r="L195" i="1" s="1"/>
  <c r="A195" i="1"/>
  <c r="B195" i="1"/>
  <c r="F13" i="1"/>
  <c r="G13" i="1"/>
  <c r="G24" i="1" s="1"/>
  <c r="H13" i="1"/>
  <c r="H24" i="1" s="1"/>
  <c r="I13" i="1"/>
  <c r="I24" i="1" s="1"/>
  <c r="J13" i="1"/>
  <c r="L24" i="1"/>
  <c r="F32" i="1"/>
  <c r="F43" i="1" s="1"/>
  <c r="G32" i="1"/>
  <c r="G43" i="1" s="1"/>
  <c r="H32" i="1"/>
  <c r="H43" i="1" s="1"/>
  <c r="I32" i="1"/>
  <c r="I43" i="1" s="1"/>
  <c r="J32" i="1"/>
  <c r="J43" i="1" s="1"/>
  <c r="L43" i="1"/>
  <c r="F51" i="1"/>
  <c r="F62" i="1" s="1"/>
  <c r="G51" i="1"/>
  <c r="G62" i="1" s="1"/>
  <c r="H51" i="1"/>
  <c r="H62" i="1" s="1"/>
  <c r="I51" i="1"/>
  <c r="I62" i="1" s="1"/>
  <c r="J51" i="1"/>
  <c r="J62" i="1" s="1"/>
  <c r="L62" i="1"/>
  <c r="F70" i="1"/>
  <c r="F81" i="1" s="1"/>
  <c r="G70" i="1"/>
  <c r="G81" i="1" s="1"/>
  <c r="H70" i="1"/>
  <c r="H81" i="1" s="1"/>
  <c r="I70" i="1"/>
  <c r="I81" i="1" s="1"/>
  <c r="J70" i="1"/>
  <c r="J81" i="1" s="1"/>
  <c r="L81" i="1"/>
  <c r="F89" i="1"/>
  <c r="F100" i="1" s="1"/>
  <c r="G89" i="1"/>
  <c r="G100" i="1" s="1"/>
  <c r="H89" i="1"/>
  <c r="H100" i="1" s="1"/>
  <c r="I89" i="1"/>
  <c r="J89" i="1"/>
  <c r="J100" i="1" s="1"/>
  <c r="L100" i="1"/>
  <c r="F108" i="1"/>
  <c r="F119" i="1" s="1"/>
  <c r="G108" i="1"/>
  <c r="H108" i="1"/>
  <c r="H119" i="1" s="1"/>
  <c r="I108" i="1"/>
  <c r="I119" i="1" s="1"/>
  <c r="J108" i="1"/>
  <c r="J119" i="1" s="1"/>
  <c r="F127" i="1"/>
  <c r="F138" i="1" s="1"/>
  <c r="G127" i="1"/>
  <c r="G138" i="1" s="1"/>
  <c r="H127" i="1"/>
  <c r="H138" i="1" s="1"/>
  <c r="I127" i="1"/>
  <c r="J127" i="1"/>
  <c r="J138" i="1" s="1"/>
  <c r="L138" i="1"/>
  <c r="F146" i="1"/>
  <c r="F157" i="1" s="1"/>
  <c r="G146" i="1"/>
  <c r="H146" i="1"/>
  <c r="H157" i="1" s="1"/>
  <c r="I146" i="1"/>
  <c r="I157" i="1" s="1"/>
  <c r="J146" i="1"/>
  <c r="J157" i="1" s="1"/>
  <c r="F165" i="1"/>
  <c r="F176" i="1" s="1"/>
  <c r="G165" i="1"/>
  <c r="G176" i="1" s="1"/>
  <c r="H165" i="1"/>
  <c r="H176" i="1" s="1"/>
  <c r="I165" i="1"/>
  <c r="J165" i="1"/>
  <c r="J176" i="1" s="1"/>
  <c r="L176" i="1"/>
  <c r="F184" i="1"/>
  <c r="F195" i="1" s="1"/>
  <c r="G184" i="1"/>
  <c r="H184" i="1"/>
  <c r="H195" i="1" s="1"/>
  <c r="I184" i="1"/>
  <c r="I195" i="1" s="1"/>
  <c r="J195" i="1"/>
  <c r="F24" i="1" l="1"/>
  <c r="F196" i="1" s="1"/>
  <c r="J24" i="1"/>
  <c r="G195" i="1"/>
  <c r="I176" i="1"/>
  <c r="I196" i="1" s="1"/>
  <c r="G157" i="1"/>
  <c r="I138" i="1"/>
  <c r="G119" i="1"/>
  <c r="I100" i="1"/>
  <c r="L196" i="1"/>
  <c r="J196" i="1" l="1"/>
  <c r="H196" i="1"/>
  <c r="G196" i="1"/>
</calcChain>
</file>

<file path=xl/sharedStrings.xml><?xml version="1.0" encoding="utf-8"?>
<sst xmlns="http://schemas.openxmlformats.org/spreadsheetml/2006/main" count="242" uniqueCount="79">
  <si>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</si>
  <si>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</si>
  <si>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</si>
  <si>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</si>
  <si>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</si>
  <si>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</si>
  <si>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</si>
  <si>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</si>
  <si>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</si>
  <si>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</si>
  <si>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</si>
  <si>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</si>
  <si>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</si>
  <si>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</si>
  <si>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</si>
  <si>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</si>
  <si>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</si>
  <si>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</si>
  <si>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</si>
  <si>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</si>
  <si>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</si>
  <si>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</si>
  <si>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</si>
  <si>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</si>
  <si>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</si>
  <si>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</si>
  <si>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</si>
  <si>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</si>
  <si>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</si>
  <si>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</si>
  <si>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</si>
  <si>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</si>
  <si>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</si>
  <si>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</si>
  <si>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</si>
  <si>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</si>
  <si>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</si>
  <si>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</si>
  <si>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</si>
  <si>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МОУ Песоченская СОШ</t>
  </si>
  <si>
    <t>Троеглазова О.Ю.</t>
  </si>
  <si>
    <t>ЙОГУРТ</t>
  </si>
  <si>
    <t>ЧАЙ С САХАРОМ</t>
  </si>
  <si>
    <t>ХЛЕБ ПШЕНИЧНЫЙ ЙОДИР.</t>
  </si>
  <si>
    <t>ОМЛЕТ НАТУРАЛЬНЫЙ</t>
  </si>
  <si>
    <t>ФРУКТ</t>
  </si>
  <si>
    <t xml:space="preserve"> ФРУКТ</t>
  </si>
  <si>
    <t xml:space="preserve">КАША РИСОВАЯ ВЯЗКАЯ </t>
  </si>
  <si>
    <t xml:space="preserve">ХЛЕБ ПШЕНИЧНЫЙ ЙОДИР. </t>
  </si>
  <si>
    <t>ЧАЙ С САХАРОМ И ЛИМОНОМ</t>
  </si>
  <si>
    <t xml:space="preserve">ФРУКТ </t>
  </si>
  <si>
    <t>ОЛАДЬИ СО СГУЩ.МОЛОКОМ</t>
  </si>
  <si>
    <t>ЯЙЦО ВАРЕНОЕ</t>
  </si>
  <si>
    <t>КОМПОТ ИЗ СВЕЖИХ ФРУКТОВ</t>
  </si>
  <si>
    <t>СЫР. ПОРЦ.</t>
  </si>
  <si>
    <t>КОМПОТ ИЗ СВЕЖИХ ПЛОДОВ</t>
  </si>
  <si>
    <t>КОНДИТЕРСКОЕ  ИЗДЕЛИЕ</t>
  </si>
  <si>
    <t xml:space="preserve">ПУДИНГ ИЗ ТВОРОГА </t>
  </si>
  <si>
    <t>КАКАО С МОЛОКОМ</t>
  </si>
  <si>
    <t>БЕФСТРОГАНОВ  С МАКАРОННЫМИ ИЗДЕЛИЯМИ</t>
  </si>
  <si>
    <t>СЫР.ПОРЦ</t>
  </si>
  <si>
    <t xml:space="preserve">ЗАПЕКАНКА ИЗ ТВОРОГА </t>
  </si>
  <si>
    <t>СГУЩ. МОЛОКО ПОРЦ.</t>
  </si>
  <si>
    <t xml:space="preserve">КАША МОЛОЧНАЯ "ДРУЖБА" </t>
  </si>
  <si>
    <t>КОФЕЙНЫЙ НАПИТОК НА МОЛОКЕ</t>
  </si>
  <si>
    <t>МОЛОКО СГУЩ ПОРЦ.</t>
  </si>
  <si>
    <t>447/2</t>
  </si>
  <si>
    <t>БЛИНЧИКИ С ДЖЕМОМ</t>
  </si>
  <si>
    <t>305/204</t>
  </si>
  <si>
    <t>ЁЖИКИ МЯСНЫЕ</t>
  </si>
  <si>
    <t xml:space="preserve">БУТЕРБРОД С СЫРОМ </t>
  </si>
  <si>
    <t>БУТЕРБРОД С СЫРОМ</t>
  </si>
  <si>
    <t>КАША ПШЕНИЧНАЯ МОЛОЧНАЯ</t>
  </si>
  <si>
    <t>кисломол.</t>
  </si>
  <si>
    <t>фрукты</t>
  </si>
  <si>
    <t>сладкое</t>
  </si>
  <si>
    <t>кондит.изд.</t>
  </si>
  <si>
    <t>ХЛЕБ ПШЕНИЧНЫЙ ЙОДИР./ СЫР ПОРЦ.</t>
  </si>
  <si>
    <t>НАПИТОК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</si>
</sst>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4" borderId="10" xfId="0" applyFont="1" applyFill="1" applyBorder="1" applyAlignment="1">
      <alignment horizontal="center"/>
    </xf>
    <xf numFmtId="0" fontId="10" fillId="5" borderId="2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 applyProtection="1">
      <alignment wrapText="1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horizontal="left" wrapText="1"/>
      <protection locked="0"/>
    </xf>
    <xf numFmtId="0" fontId="1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H138" sqref="H13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28515625" style="2" customWidth="1"/>
    <col min="13" max="16384" width="9.140625" style="2"/>
  </cols>
  <sheetData>
    <row r="1" spans="1:12" ht="15" customHeight="1" x14ac:dyDescent="0.2">
      <c r="A1" s="1" t="s">
        <v>7</v>
      </c>
      <c r="C1" s="57" t="s">
        <v>39</v>
      </c>
      <c r="D1" s="58"/>
      <c r="E1" s="59"/>
      <c r="F1" s="12" t="s">
        <v>16</v>
      </c>
      <c r="G1" s="2" t="s">
        <v>17</v>
      </c>
      <c r="H1" s="60" t="s">
        <v>38</v>
      </c>
      <c r="I1" s="61"/>
      <c r="J1" s="61"/>
      <c r="K1" s="62"/>
    </row>
    <row r="2" spans="1:12" ht="18" customHeight="1" x14ac:dyDescent="0.2">
      <c r="A2" s="34" t="s">
        <v>6</v>
      </c>
      <c r="C2" s="2"/>
      <c r="G2" s="2" t="s">
        <v>18</v>
      </c>
      <c r="H2" s="60" t="s">
        <v>40</v>
      </c>
      <c r="I2" s="61"/>
      <c r="J2" s="61"/>
      <c r="K2" s="6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7</v>
      </c>
      <c r="I3" s="47">
        <v>11</v>
      </c>
      <c r="J3" s="48">
        <v>2024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72</v>
      </c>
      <c r="F6" s="39">
        <v>200</v>
      </c>
      <c r="G6" s="39">
        <v>7.9</v>
      </c>
      <c r="H6" s="39">
        <v>8.4</v>
      </c>
      <c r="I6" s="39">
        <v>36.200000000000003</v>
      </c>
      <c r="J6" s="39">
        <v>245.8</v>
      </c>
      <c r="K6" s="40">
        <v>184</v>
      </c>
      <c r="L6" s="39"/>
    </row>
    <row r="7" spans="1:12" ht="15.75" thickBot="1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39"/>
    </row>
    <row r="8" spans="1:12" ht="15.75" thickBot="1" x14ac:dyDescent="0.3">
      <c r="A8" s="23"/>
      <c r="B8" s="15"/>
      <c r="C8" s="11"/>
      <c r="D8" s="7" t="s">
        <v>22</v>
      </c>
      <c r="E8" s="41" t="s">
        <v>42</v>
      </c>
      <c r="F8" s="42">
        <v>180</v>
      </c>
      <c r="G8" s="42">
        <v>0.1</v>
      </c>
      <c r="H8" s="42">
        <v>0</v>
      </c>
      <c r="I8" s="42">
        <v>11.7</v>
      </c>
      <c r="J8" s="42">
        <v>45.7</v>
      </c>
      <c r="K8" s="43">
        <v>430</v>
      </c>
      <c r="L8" s="39"/>
    </row>
    <row r="9" spans="1:12" ht="15.75" thickBot="1" x14ac:dyDescent="0.3">
      <c r="A9" s="23"/>
      <c r="B9" s="15"/>
      <c r="C9" s="11"/>
      <c r="D9" s="7" t="s">
        <v>23</v>
      </c>
      <c r="E9" s="41" t="s">
        <v>71</v>
      </c>
      <c r="F9" s="42">
        <v>50</v>
      </c>
      <c r="G9" s="42">
        <v>7.6</v>
      </c>
      <c r="H9" s="42">
        <v>5.6</v>
      </c>
      <c r="I9" s="42">
        <v>13.4</v>
      </c>
      <c r="J9" s="42">
        <v>134.30000000000001</v>
      </c>
      <c r="K9" s="43"/>
      <c r="L9" s="39"/>
    </row>
    <row r="10" spans="1:12" ht="15.75" thickBot="1" x14ac:dyDescent="0.3">
      <c r="A10" s="23"/>
      <c r="B10" s="15"/>
      <c r="C10" s="11"/>
      <c r="D10" s="7" t="s">
        <v>74</v>
      </c>
      <c r="E10" s="41" t="s">
        <v>45</v>
      </c>
      <c r="F10" s="42">
        <v>150</v>
      </c>
      <c r="G10" s="42">
        <v>0.6</v>
      </c>
      <c r="H10" s="42">
        <v>0.6</v>
      </c>
      <c r="I10" s="42">
        <v>14.7</v>
      </c>
      <c r="J10" s="42">
        <v>70.5</v>
      </c>
      <c r="K10" s="43"/>
      <c r="L10" s="39"/>
    </row>
    <row r="11" spans="1:12" ht="15.75" thickBot="1" x14ac:dyDescent="0.3">
      <c r="A11" s="23"/>
      <c r="B11" s="15"/>
      <c r="C11" s="11"/>
      <c r="D11" s="6" t="s">
        <v>73</v>
      </c>
      <c r="E11" s="41" t="s">
        <v>41</v>
      </c>
      <c r="F11" s="42">
        <v>90</v>
      </c>
      <c r="G11" s="42">
        <v>1.8</v>
      </c>
      <c r="H11" s="42">
        <v>1.4</v>
      </c>
      <c r="I11" s="42">
        <v>2.7</v>
      </c>
      <c r="J11" s="42">
        <v>43.2</v>
      </c>
      <c r="K11" s="43"/>
      <c r="L11" s="39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39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670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78.7</v>
      </c>
      <c r="J13" s="19">
        <f t="shared" si="0"/>
        <v>539.5</v>
      </c>
      <c r="K13" s="25"/>
      <c r="L13" s="19">
        <v>79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670</v>
      </c>
      <c r="G24" s="32">
        <f t="shared" ref="G24:J24" si="3">G13+G23</f>
        <v>18</v>
      </c>
      <c r="H24" s="32">
        <f t="shared" si="3"/>
        <v>16</v>
      </c>
      <c r="I24" s="32">
        <f t="shared" si="3"/>
        <v>78.7</v>
      </c>
      <c r="J24" s="32">
        <f t="shared" si="3"/>
        <v>539.5</v>
      </c>
      <c r="K24" s="32"/>
      <c r="L24" s="32">
        <f t="shared" ref="L24" si="4">L13+L23</f>
        <v>79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44</v>
      </c>
      <c r="F25" s="39">
        <v>150</v>
      </c>
      <c r="G25" s="39">
        <v>13.8</v>
      </c>
      <c r="H25" s="39">
        <v>25.5</v>
      </c>
      <c r="I25" s="39">
        <v>2.6</v>
      </c>
      <c r="J25" s="39">
        <v>283</v>
      </c>
      <c r="K25" s="40">
        <v>214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55</v>
      </c>
      <c r="F27" s="42">
        <v>180</v>
      </c>
      <c r="G27" s="42">
        <v>0.4</v>
      </c>
      <c r="H27" s="42">
        <v>0.2</v>
      </c>
      <c r="I27" s="42">
        <v>23.1</v>
      </c>
      <c r="J27" s="42">
        <v>96.6</v>
      </c>
      <c r="K27" s="43">
        <v>432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43</v>
      </c>
      <c r="F28" s="42">
        <v>30</v>
      </c>
      <c r="G28" s="42">
        <v>2.2999999999999998</v>
      </c>
      <c r="H28" s="42">
        <v>0.3</v>
      </c>
      <c r="I28" s="42">
        <v>13.4</v>
      </c>
      <c r="J28" s="42">
        <v>64.3</v>
      </c>
      <c r="K28" s="43"/>
      <c r="L28" s="42"/>
    </row>
    <row r="29" spans="1:12" ht="15" x14ac:dyDescent="0.25">
      <c r="A29" s="14"/>
      <c r="B29" s="15"/>
      <c r="C29" s="11"/>
      <c r="D29" s="7" t="s">
        <v>74</v>
      </c>
      <c r="E29" s="41" t="s">
        <v>45</v>
      </c>
      <c r="F29" s="42">
        <v>120</v>
      </c>
      <c r="G29" s="42">
        <v>1</v>
      </c>
      <c r="H29" s="42">
        <v>0.2</v>
      </c>
      <c r="I29" s="42">
        <v>8.3000000000000007</v>
      </c>
      <c r="J29" s="42">
        <v>41.3</v>
      </c>
      <c r="K29" s="43"/>
      <c r="L29" s="42"/>
    </row>
    <row r="30" spans="1:12" ht="15" x14ac:dyDescent="0.25">
      <c r="A30" s="14"/>
      <c r="B30" s="15"/>
      <c r="C30" s="11"/>
      <c r="D30" s="6" t="s">
        <v>76</v>
      </c>
      <c r="E30" s="41" t="s">
        <v>56</v>
      </c>
      <c r="F30" s="42">
        <v>20</v>
      </c>
      <c r="G30" s="42">
        <v>0.8</v>
      </c>
      <c r="H30" s="42">
        <v>1</v>
      </c>
      <c r="I30" s="42">
        <v>23.2</v>
      </c>
      <c r="J30" s="42">
        <v>106.2</v>
      </c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5">SUM(G25:G31)</f>
        <v>18.3</v>
      </c>
      <c r="H32" s="19">
        <f t="shared" ref="H32" si="6">SUM(H25:H31)</f>
        <v>27.2</v>
      </c>
      <c r="I32" s="19">
        <f t="shared" ref="I32" si="7">SUM(I25:I31)</f>
        <v>70.600000000000009</v>
      </c>
      <c r="J32" s="19">
        <f t="shared" ref="J32" si="8">SUM(J25:J31)</f>
        <v>591.40000000000009</v>
      </c>
      <c r="K32" s="25"/>
      <c r="L32" s="19">
        <v>79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3">G32+G42</f>
        <v>18.3</v>
      </c>
      <c r="H43" s="32">
        <f t="shared" ref="H43" si="14">H32+H42</f>
        <v>27.2</v>
      </c>
      <c r="I43" s="32">
        <f t="shared" ref="I43" si="15">I32+I42</f>
        <v>70.600000000000009</v>
      </c>
      <c r="J43" s="32">
        <f t="shared" ref="J43:L43" si="16">J32+J42</f>
        <v>591.40000000000009</v>
      </c>
      <c r="K43" s="32"/>
      <c r="L43" s="32">
        <f t="shared" si="16"/>
        <v>79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57</v>
      </c>
      <c r="F44" s="39">
        <v>150</v>
      </c>
      <c r="G44" s="39">
        <v>18.7</v>
      </c>
      <c r="H44" s="39">
        <v>16.2</v>
      </c>
      <c r="I44" s="39">
        <v>32.299999999999997</v>
      </c>
      <c r="J44" s="39">
        <v>342.1</v>
      </c>
      <c r="K44" s="40">
        <v>234</v>
      </c>
      <c r="L44" s="39"/>
    </row>
    <row r="45" spans="1:12" ht="15.75" thickBot="1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42</v>
      </c>
      <c r="F46" s="42">
        <v>180</v>
      </c>
      <c r="G46" s="42">
        <v>0.2</v>
      </c>
      <c r="H46" s="42">
        <v>0</v>
      </c>
      <c r="I46" s="42">
        <v>11.8</v>
      </c>
      <c r="J46" s="42">
        <v>45.8</v>
      </c>
      <c r="K46" s="43">
        <v>430</v>
      </c>
      <c r="L46" s="39"/>
    </row>
    <row r="47" spans="1:12" ht="15" x14ac:dyDescent="0.25">
      <c r="A47" s="23"/>
      <c r="B47" s="15"/>
      <c r="C47" s="11"/>
      <c r="D47" s="7" t="s">
        <v>23</v>
      </c>
      <c r="E47" s="41" t="s">
        <v>43</v>
      </c>
      <c r="F47" s="42">
        <v>40</v>
      </c>
      <c r="G47" s="42">
        <v>3</v>
      </c>
      <c r="H47" s="42">
        <v>0.4</v>
      </c>
      <c r="I47" s="42">
        <v>17.8</v>
      </c>
      <c r="J47" s="42">
        <v>85.7</v>
      </c>
      <c r="K47" s="43"/>
      <c r="L47" s="42"/>
    </row>
    <row r="48" spans="1:12" ht="15" x14ac:dyDescent="0.25">
      <c r="A48" s="23"/>
      <c r="B48" s="15"/>
      <c r="C48" s="11"/>
      <c r="D48" s="7" t="s">
        <v>74</v>
      </c>
      <c r="E48" s="41" t="s">
        <v>45</v>
      </c>
      <c r="F48" s="42">
        <v>120</v>
      </c>
      <c r="G48" s="42">
        <v>0.48</v>
      </c>
      <c r="H48" s="42">
        <v>0.48</v>
      </c>
      <c r="I48" s="42">
        <v>11.76</v>
      </c>
      <c r="J48" s="42">
        <v>47</v>
      </c>
      <c r="K48" s="43"/>
      <c r="L48" s="42"/>
    </row>
    <row r="49" spans="1:12" ht="15" x14ac:dyDescent="0.25">
      <c r="A49" s="23"/>
      <c r="B49" s="15"/>
      <c r="C49" s="11"/>
      <c r="D49" s="6" t="s">
        <v>75</v>
      </c>
      <c r="E49" s="41" t="s">
        <v>65</v>
      </c>
      <c r="F49" s="42">
        <v>20</v>
      </c>
      <c r="G49" s="42">
        <v>1.4</v>
      </c>
      <c r="H49" s="42">
        <v>1.7</v>
      </c>
      <c r="I49" s="42">
        <v>11.1</v>
      </c>
      <c r="J49" s="42">
        <v>65.8</v>
      </c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23.779999999999998</v>
      </c>
      <c r="H51" s="19">
        <f t="shared" ref="H51" si="18">SUM(H44:H50)</f>
        <v>18.779999999999998</v>
      </c>
      <c r="I51" s="19">
        <f t="shared" ref="I51" si="19">SUM(I44:I50)</f>
        <v>84.759999999999991</v>
      </c>
      <c r="J51" s="19">
        <f t="shared" ref="J51" si="20">SUM(J44:J50)</f>
        <v>586.4</v>
      </c>
      <c r="K51" s="25"/>
      <c r="L51" s="19">
        <v>79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5">G51+G61</f>
        <v>23.779999999999998</v>
      </c>
      <c r="H62" s="32">
        <f t="shared" ref="H62" si="26">H51+H61</f>
        <v>18.779999999999998</v>
      </c>
      <c r="I62" s="32">
        <f t="shared" ref="I62" si="27">I51+I61</f>
        <v>84.759999999999991</v>
      </c>
      <c r="J62" s="32">
        <f t="shared" ref="J62:L62" si="28">J51+J61</f>
        <v>586.4</v>
      </c>
      <c r="K62" s="32"/>
      <c r="L62" s="32">
        <f t="shared" si="28"/>
        <v>79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47</v>
      </c>
      <c r="F63" s="39">
        <v>155</v>
      </c>
      <c r="G63" s="39">
        <v>4.2</v>
      </c>
      <c r="H63" s="39">
        <v>9.5</v>
      </c>
      <c r="I63" s="39">
        <v>28.8</v>
      </c>
      <c r="J63" s="39">
        <v>210.6</v>
      </c>
      <c r="K63" s="40">
        <v>14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39"/>
    </row>
    <row r="65" spans="1:12" ht="15" x14ac:dyDescent="0.25">
      <c r="A65" s="23"/>
      <c r="B65" s="15"/>
      <c r="C65" s="11"/>
      <c r="D65" s="7" t="s">
        <v>22</v>
      </c>
      <c r="E65" s="41" t="s">
        <v>58</v>
      </c>
      <c r="F65" s="42">
        <v>180</v>
      </c>
      <c r="G65" s="42">
        <v>3.4</v>
      </c>
      <c r="H65" s="42">
        <v>3.2</v>
      </c>
      <c r="I65" s="42">
        <v>20.6</v>
      </c>
      <c r="J65" s="42">
        <v>122.6</v>
      </c>
      <c r="K65" s="43">
        <v>433</v>
      </c>
      <c r="L65" s="42"/>
    </row>
    <row r="66" spans="1:12" ht="15.75" thickBot="1" x14ac:dyDescent="0.3">
      <c r="A66" s="23"/>
      <c r="B66" s="15"/>
      <c r="C66" s="11"/>
      <c r="D66" s="7" t="s">
        <v>23</v>
      </c>
      <c r="E66" s="41" t="s">
        <v>77</v>
      </c>
      <c r="F66" s="51">
        <v>45</v>
      </c>
      <c r="G66" s="51">
        <v>6.2</v>
      </c>
      <c r="H66" s="51">
        <v>4.2</v>
      </c>
      <c r="I66" s="51">
        <v>13.4</v>
      </c>
      <c r="J66" s="51">
        <v>116.8</v>
      </c>
      <c r="K66" s="43"/>
      <c r="L66" s="42"/>
    </row>
    <row r="67" spans="1:12" ht="15.75" thickBot="1" x14ac:dyDescent="0.3">
      <c r="A67" s="23"/>
      <c r="B67" s="15"/>
      <c r="C67" s="11"/>
      <c r="D67" s="7" t="s">
        <v>74</v>
      </c>
      <c r="E67" s="41" t="s">
        <v>46</v>
      </c>
      <c r="F67" s="42">
        <v>150</v>
      </c>
      <c r="G67" s="42">
        <v>0.6</v>
      </c>
      <c r="H67" s="42">
        <v>0.6</v>
      </c>
      <c r="I67" s="42">
        <v>14.7</v>
      </c>
      <c r="J67" s="42">
        <v>70.5</v>
      </c>
      <c r="K67" s="43"/>
      <c r="L67" s="39"/>
    </row>
    <row r="68" spans="1:12" ht="15" x14ac:dyDescent="0.25">
      <c r="A68" s="23"/>
      <c r="B68" s="15"/>
      <c r="C68" s="11"/>
      <c r="D68" s="6" t="s">
        <v>73</v>
      </c>
      <c r="E68" s="41" t="s">
        <v>41</v>
      </c>
      <c r="F68" s="42">
        <v>90</v>
      </c>
      <c r="G68" s="42">
        <v>1.8</v>
      </c>
      <c r="H68" s="42">
        <v>1.4</v>
      </c>
      <c r="I68" s="42">
        <v>2.7</v>
      </c>
      <c r="J68" s="42">
        <v>43.2</v>
      </c>
      <c r="K68" s="43"/>
      <c r="L68" s="39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620</v>
      </c>
      <c r="G70" s="19">
        <f t="shared" ref="G70" si="29">SUM(G63:G69)</f>
        <v>16.2</v>
      </c>
      <c r="H70" s="19">
        <f t="shared" ref="H70" si="30">SUM(H63:H69)</f>
        <v>18.899999999999999</v>
      </c>
      <c r="I70" s="19">
        <f t="shared" ref="I70" si="31">SUM(I63:I69)</f>
        <v>80.2</v>
      </c>
      <c r="J70" s="19">
        <f t="shared" ref="J70" si="32">SUM(J63:J69)</f>
        <v>563.70000000000005</v>
      </c>
      <c r="K70" s="25"/>
      <c r="L70" s="19">
        <v>79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620</v>
      </c>
      <c r="G81" s="32">
        <f t="shared" ref="G81" si="37">G70+G80</f>
        <v>16.2</v>
      </c>
      <c r="H81" s="32">
        <f t="shared" ref="H81" si="38">H70+H80</f>
        <v>18.899999999999999</v>
      </c>
      <c r="I81" s="32">
        <f t="shared" ref="I81" si="39">I70+I80</f>
        <v>80.2</v>
      </c>
      <c r="J81" s="32">
        <f t="shared" ref="J81:L81" si="40">J70+J80</f>
        <v>563.70000000000005</v>
      </c>
      <c r="K81" s="32"/>
      <c r="L81" s="32">
        <f t="shared" si="40"/>
        <v>79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67</v>
      </c>
      <c r="F82" s="39">
        <v>160</v>
      </c>
      <c r="G82" s="39">
        <v>6.9</v>
      </c>
      <c r="H82" s="39">
        <v>6.9</v>
      </c>
      <c r="I82" s="39">
        <v>53.1</v>
      </c>
      <c r="J82" s="39">
        <v>294.7</v>
      </c>
      <c r="K82" s="40" t="s">
        <v>66</v>
      </c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49</v>
      </c>
      <c r="F84" s="42">
        <v>187</v>
      </c>
      <c r="G84" s="42">
        <v>0.2</v>
      </c>
      <c r="H84" s="42">
        <v>0</v>
      </c>
      <c r="I84" s="42">
        <v>12</v>
      </c>
      <c r="J84" s="42">
        <v>47.5</v>
      </c>
      <c r="K84" s="43">
        <v>431</v>
      </c>
      <c r="L84" s="42"/>
    </row>
    <row r="85" spans="1:12" ht="15.75" thickBot="1" x14ac:dyDescent="0.3">
      <c r="A85" s="23"/>
      <c r="B85" s="15"/>
      <c r="C85" s="11"/>
      <c r="D85" s="7" t="s">
        <v>23</v>
      </c>
      <c r="E85" s="41" t="s">
        <v>70</v>
      </c>
      <c r="F85" s="42">
        <v>35</v>
      </c>
      <c r="G85" s="42">
        <v>5.7</v>
      </c>
      <c r="H85" s="42">
        <v>4.0999999999999996</v>
      </c>
      <c r="I85" s="42">
        <v>8.9</v>
      </c>
      <c r="J85" s="42">
        <v>95.3</v>
      </c>
      <c r="K85" s="43"/>
      <c r="L85" s="42"/>
    </row>
    <row r="86" spans="1:12" ht="15" x14ac:dyDescent="0.25">
      <c r="A86" s="23"/>
      <c r="B86" s="15"/>
      <c r="C86" s="11"/>
      <c r="D86" s="7" t="s">
        <v>74</v>
      </c>
      <c r="E86" s="41" t="s">
        <v>45</v>
      </c>
      <c r="F86" s="42">
        <v>150</v>
      </c>
      <c r="G86" s="42">
        <v>1.3</v>
      </c>
      <c r="H86" s="42">
        <v>0.3</v>
      </c>
      <c r="I86" s="42">
        <v>11.1</v>
      </c>
      <c r="J86" s="42">
        <v>58.1</v>
      </c>
      <c r="K86" s="43"/>
      <c r="L86" s="39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532</v>
      </c>
      <c r="G89" s="19">
        <f t="shared" ref="G89" si="41">SUM(G82:G88)</f>
        <v>14.100000000000001</v>
      </c>
      <c r="H89" s="19">
        <f t="shared" ref="H89" si="42">SUM(H82:H88)</f>
        <v>11.3</v>
      </c>
      <c r="I89" s="19">
        <f t="shared" ref="I89" si="43">SUM(I82:I88)</f>
        <v>85.1</v>
      </c>
      <c r="J89" s="19">
        <f t="shared" ref="J89" si="44">SUM(J82:J88)</f>
        <v>495.6</v>
      </c>
      <c r="K89" s="25"/>
      <c r="L89" s="19">
        <v>79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532</v>
      </c>
      <c r="G100" s="32">
        <f t="shared" ref="G100" si="49">G89+G99</f>
        <v>14.100000000000001</v>
      </c>
      <c r="H100" s="32">
        <f t="shared" ref="H100" si="50">H89+H99</f>
        <v>11.3</v>
      </c>
      <c r="I100" s="32">
        <f t="shared" ref="I100" si="51">I89+I99</f>
        <v>85.1</v>
      </c>
      <c r="J100" s="32">
        <f t="shared" ref="J100:L100" si="52">J89+J99</f>
        <v>495.6</v>
      </c>
      <c r="K100" s="32"/>
      <c r="L100" s="32">
        <f t="shared" si="52"/>
        <v>79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61</v>
      </c>
      <c r="F101" s="39">
        <v>150</v>
      </c>
      <c r="G101" s="39">
        <v>27.4</v>
      </c>
      <c r="H101" s="39">
        <v>18.100000000000001</v>
      </c>
      <c r="I101" s="39">
        <v>23.6</v>
      </c>
      <c r="J101" s="39">
        <v>356.3</v>
      </c>
      <c r="K101" s="40">
        <v>224</v>
      </c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78</v>
      </c>
      <c r="F103" s="42">
        <v>180</v>
      </c>
      <c r="G103" s="42">
        <v>0.2</v>
      </c>
      <c r="H103" s="42">
        <v>0</v>
      </c>
      <c r="I103" s="42">
        <v>16.8</v>
      </c>
      <c r="J103" s="42">
        <v>68.900000000000006</v>
      </c>
      <c r="K103" s="43">
        <v>442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48</v>
      </c>
      <c r="F104" s="42">
        <v>30</v>
      </c>
      <c r="G104" s="42">
        <v>2.2999999999999998</v>
      </c>
      <c r="H104" s="42">
        <v>0.3</v>
      </c>
      <c r="I104" s="42">
        <v>13.4</v>
      </c>
      <c r="J104" s="42">
        <v>64.3</v>
      </c>
      <c r="K104" s="43"/>
      <c r="L104" s="42"/>
    </row>
    <row r="105" spans="1:12" ht="15" x14ac:dyDescent="0.25">
      <c r="A105" s="23"/>
      <c r="B105" s="15"/>
      <c r="C105" s="11"/>
      <c r="D105" s="7" t="s">
        <v>74</v>
      </c>
      <c r="E105" s="41" t="s">
        <v>45</v>
      </c>
      <c r="F105" s="42">
        <v>120</v>
      </c>
      <c r="G105" s="42">
        <v>0.5</v>
      </c>
      <c r="H105" s="42">
        <v>0.5</v>
      </c>
      <c r="I105" s="42">
        <v>11.8</v>
      </c>
      <c r="J105" s="42">
        <v>56.4</v>
      </c>
      <c r="K105" s="43"/>
      <c r="L105" s="42"/>
    </row>
    <row r="106" spans="1:12" ht="15" x14ac:dyDescent="0.25">
      <c r="A106" s="23"/>
      <c r="B106" s="15"/>
      <c r="C106" s="11"/>
      <c r="D106" s="6" t="s">
        <v>75</v>
      </c>
      <c r="E106" s="41" t="s">
        <v>62</v>
      </c>
      <c r="F106" s="42">
        <v>20</v>
      </c>
      <c r="G106" s="42">
        <v>1.4</v>
      </c>
      <c r="H106" s="42">
        <v>1.7</v>
      </c>
      <c r="I106" s="42">
        <v>11.1</v>
      </c>
      <c r="J106" s="42">
        <v>65.599999999999994</v>
      </c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3">SUM(G101:G107)</f>
        <v>31.799999999999997</v>
      </c>
      <c r="H108" s="19">
        <f t="shared" si="53"/>
        <v>20.6</v>
      </c>
      <c r="I108" s="19">
        <f t="shared" si="53"/>
        <v>76.7</v>
      </c>
      <c r="J108" s="19">
        <f t="shared" si="53"/>
        <v>611.50000000000011</v>
      </c>
      <c r="K108" s="25"/>
      <c r="L108" s="19">
        <v>79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customHeight="1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>G108+G118</f>
        <v>31.799999999999997</v>
      </c>
      <c r="H119" s="32">
        <f>H108+H118</f>
        <v>20.6</v>
      </c>
      <c r="I119" s="32">
        <f>I108+I118</f>
        <v>76.7</v>
      </c>
      <c r="J119" s="32">
        <f>J108+J118</f>
        <v>611.50000000000011</v>
      </c>
      <c r="K119" s="32"/>
      <c r="L119" s="32">
        <f>L108+L118</f>
        <v>79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59</v>
      </c>
      <c r="F120" s="39">
        <v>230</v>
      </c>
      <c r="G120" s="39">
        <v>6.5</v>
      </c>
      <c r="H120" s="39">
        <v>7.8</v>
      </c>
      <c r="I120" s="39">
        <v>37.5</v>
      </c>
      <c r="J120" s="39">
        <v>356</v>
      </c>
      <c r="K120" s="40" t="s">
        <v>68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39"/>
    </row>
    <row r="122" spans="1:12" ht="15" x14ac:dyDescent="0.25">
      <c r="A122" s="14"/>
      <c r="B122" s="15"/>
      <c r="C122" s="11"/>
      <c r="D122" s="7" t="s">
        <v>22</v>
      </c>
      <c r="E122" s="41" t="s">
        <v>64</v>
      </c>
      <c r="F122" s="42">
        <v>180</v>
      </c>
      <c r="G122" s="42">
        <v>2.8</v>
      </c>
      <c r="H122" s="42">
        <v>3.1</v>
      </c>
      <c r="I122" s="42">
        <v>14.5</v>
      </c>
      <c r="J122" s="42">
        <v>92.1</v>
      </c>
      <c r="K122" s="43">
        <v>395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48</v>
      </c>
      <c r="F123" s="42">
        <v>30</v>
      </c>
      <c r="G123" s="42">
        <v>2.2999999999999998</v>
      </c>
      <c r="H123" s="42">
        <v>0.3</v>
      </c>
      <c r="I123" s="42">
        <v>13.4</v>
      </c>
      <c r="J123" s="42">
        <v>64.3</v>
      </c>
      <c r="K123" s="43"/>
      <c r="L123" s="42"/>
    </row>
    <row r="124" spans="1:12" ht="15.75" thickBot="1" x14ac:dyDescent="0.3">
      <c r="A124" s="14"/>
      <c r="B124" s="15"/>
      <c r="C124" s="11"/>
      <c r="D124" s="7" t="s">
        <v>74</v>
      </c>
      <c r="E124" s="41" t="s">
        <v>50</v>
      </c>
      <c r="F124" s="42">
        <v>120</v>
      </c>
      <c r="G124" s="42">
        <v>0.5</v>
      </c>
      <c r="H124" s="42">
        <v>0.5</v>
      </c>
      <c r="I124" s="42">
        <v>11.8</v>
      </c>
      <c r="J124" s="42">
        <v>56.4</v>
      </c>
      <c r="K124" s="43"/>
      <c r="L124" s="42"/>
    </row>
    <row r="125" spans="1:12" ht="15" x14ac:dyDescent="0.25">
      <c r="A125" s="14"/>
      <c r="B125" s="15"/>
      <c r="C125" s="11"/>
      <c r="D125" s="6"/>
      <c r="E125" s="41" t="s">
        <v>54</v>
      </c>
      <c r="F125" s="42">
        <v>15</v>
      </c>
      <c r="G125" s="42">
        <v>3.9</v>
      </c>
      <c r="H125" s="42">
        <v>3.9</v>
      </c>
      <c r="I125" s="42">
        <v>0</v>
      </c>
      <c r="J125" s="42">
        <v>52.5</v>
      </c>
      <c r="K125" s="43"/>
      <c r="L125" s="39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575</v>
      </c>
      <c r="G127" s="19">
        <f t="shared" ref="G127:J127" si="56">SUM(G120:G126)</f>
        <v>16</v>
      </c>
      <c r="H127" s="19">
        <f t="shared" si="56"/>
        <v>15.600000000000001</v>
      </c>
      <c r="I127" s="19">
        <f t="shared" si="56"/>
        <v>77.2</v>
      </c>
      <c r="J127" s="19">
        <f t="shared" si="56"/>
        <v>621.29999999999995</v>
      </c>
      <c r="K127" s="25"/>
      <c r="L127" s="19">
        <v>79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/>
    </row>
    <row r="138" spans="1:12" ht="15" customHeight="1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575</v>
      </c>
      <c r="G138" s="32">
        <f>G127+G137</f>
        <v>16</v>
      </c>
      <c r="H138" s="32">
        <f>H127+H137</f>
        <v>15.600000000000001</v>
      </c>
      <c r="I138" s="32">
        <f>I127+I137</f>
        <v>77.2</v>
      </c>
      <c r="J138" s="32">
        <f>J127+J137</f>
        <v>621.29999999999995</v>
      </c>
      <c r="K138" s="32"/>
      <c r="L138" s="32">
        <f>L127+L137</f>
        <v>79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51</v>
      </c>
      <c r="F139" s="39">
        <v>160</v>
      </c>
      <c r="G139" s="39">
        <v>7.6</v>
      </c>
      <c r="H139" s="39">
        <v>13.5</v>
      </c>
      <c r="I139" s="39">
        <v>49</v>
      </c>
      <c r="J139" s="39">
        <v>382.3</v>
      </c>
      <c r="K139" s="40"/>
      <c r="L139" s="39"/>
    </row>
    <row r="140" spans="1:12" ht="15.75" thickBot="1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42</v>
      </c>
      <c r="F141" s="42">
        <v>180</v>
      </c>
      <c r="G141" s="42">
        <v>0.1</v>
      </c>
      <c r="H141" s="42">
        <v>0</v>
      </c>
      <c r="I141" s="42">
        <v>11.7</v>
      </c>
      <c r="J141" s="42">
        <v>45.7</v>
      </c>
      <c r="K141" s="43">
        <v>430</v>
      </c>
      <c r="L141" s="39"/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48</v>
      </c>
      <c r="F142" s="42">
        <v>30</v>
      </c>
      <c r="G142" s="42">
        <v>2.6</v>
      </c>
      <c r="H142" s="42">
        <v>0.3</v>
      </c>
      <c r="I142" s="42">
        <v>13.4</v>
      </c>
      <c r="J142" s="42">
        <v>13.4</v>
      </c>
      <c r="K142" s="43"/>
      <c r="L142" s="42"/>
    </row>
    <row r="143" spans="1:12" ht="15" x14ac:dyDescent="0.25">
      <c r="A143" s="23"/>
      <c r="B143" s="15"/>
      <c r="C143" s="11"/>
      <c r="D143" s="7" t="s">
        <v>74</v>
      </c>
      <c r="E143" s="41" t="s">
        <v>45</v>
      </c>
      <c r="F143" s="42">
        <v>100</v>
      </c>
      <c r="G143" s="42">
        <v>0.8</v>
      </c>
      <c r="H143" s="42">
        <v>0.4</v>
      </c>
      <c r="I143" s="42">
        <v>8.1</v>
      </c>
      <c r="J143" s="42">
        <v>47</v>
      </c>
      <c r="K143" s="43"/>
      <c r="L143" s="42"/>
    </row>
    <row r="144" spans="1:12" ht="15" x14ac:dyDescent="0.25">
      <c r="A144" s="23"/>
      <c r="B144" s="15"/>
      <c r="C144" s="11"/>
      <c r="D144" s="6"/>
      <c r="E144" s="41" t="s">
        <v>52</v>
      </c>
      <c r="F144" s="42">
        <v>40</v>
      </c>
      <c r="G144" s="42">
        <v>4.8</v>
      </c>
      <c r="H144" s="42">
        <v>4.3</v>
      </c>
      <c r="I144" s="42">
        <v>0.3</v>
      </c>
      <c r="J144" s="42">
        <v>56.5</v>
      </c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58">SUM(G139:G145)</f>
        <v>15.899999999999999</v>
      </c>
      <c r="H146" s="19">
        <f t="shared" si="58"/>
        <v>18.5</v>
      </c>
      <c r="I146" s="19">
        <f t="shared" si="58"/>
        <v>82.5</v>
      </c>
      <c r="J146" s="19">
        <f t="shared" si="58"/>
        <v>544.9</v>
      </c>
      <c r="K146" s="25"/>
      <c r="L146" s="19">
        <v>79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59">SUM(G147:G155)</f>
        <v>0</v>
      </c>
      <c r="H156" s="19">
        <f t="shared" si="59"/>
        <v>0</v>
      </c>
      <c r="I156" s="19">
        <f t="shared" si="59"/>
        <v>0</v>
      </c>
      <c r="J156" s="19">
        <f t="shared" si="59"/>
        <v>0</v>
      </c>
      <c r="K156" s="25"/>
      <c r="L156" s="19">
        <f t="shared" ref="L156" si="60">SUM(L147:L155)</f>
        <v>0</v>
      </c>
    </row>
    <row r="157" spans="1:12" ht="15" customHeight="1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61">G146+G156</f>
        <v>15.899999999999999</v>
      </c>
      <c r="H157" s="32">
        <f t="shared" ref="H157" si="62">H146+H156</f>
        <v>18.5</v>
      </c>
      <c r="I157" s="32">
        <f t="shared" ref="I157" si="63">I146+I156</f>
        <v>82.5</v>
      </c>
      <c r="J157" s="32">
        <f t="shared" ref="J157:L157" si="64">J146+J156</f>
        <v>544.9</v>
      </c>
      <c r="K157" s="32"/>
      <c r="L157" s="32">
        <f t="shared" si="64"/>
        <v>79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63</v>
      </c>
      <c r="F158" s="39">
        <v>150</v>
      </c>
      <c r="G158" s="39">
        <v>5.25</v>
      </c>
      <c r="H158" s="39">
        <v>5.85</v>
      </c>
      <c r="I158" s="39">
        <v>29.85</v>
      </c>
      <c r="J158" s="39">
        <v>189.52</v>
      </c>
      <c r="K158" s="40">
        <v>190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39"/>
    </row>
    <row r="160" spans="1:12" ht="15" x14ac:dyDescent="0.25">
      <c r="A160" s="23"/>
      <c r="B160" s="15"/>
      <c r="C160" s="11"/>
      <c r="D160" s="7" t="s">
        <v>22</v>
      </c>
      <c r="E160" s="41" t="s">
        <v>58</v>
      </c>
      <c r="F160" s="42">
        <v>180</v>
      </c>
      <c r="G160" s="42">
        <v>3.4</v>
      </c>
      <c r="H160" s="42">
        <v>3.2</v>
      </c>
      <c r="I160" s="42">
        <v>20.6</v>
      </c>
      <c r="J160" s="42">
        <v>122.6</v>
      </c>
      <c r="K160" s="43">
        <v>433</v>
      </c>
      <c r="L160" s="42"/>
    </row>
    <row r="161" spans="1:12" ht="15.75" thickBot="1" x14ac:dyDescent="0.3">
      <c r="A161" s="23"/>
      <c r="B161" s="15"/>
      <c r="C161" s="11"/>
      <c r="D161" s="7" t="s">
        <v>23</v>
      </c>
      <c r="E161" s="41" t="s">
        <v>48</v>
      </c>
      <c r="F161" s="42">
        <v>30</v>
      </c>
      <c r="G161" s="42">
        <v>2.2999999999999998</v>
      </c>
      <c r="H161" s="42">
        <v>0.3</v>
      </c>
      <c r="I161" s="42">
        <v>13.4</v>
      </c>
      <c r="J161" s="42">
        <v>64.3</v>
      </c>
      <c r="K161" s="43"/>
      <c r="L161" s="42"/>
    </row>
    <row r="162" spans="1:12" ht="15" x14ac:dyDescent="0.25">
      <c r="A162" s="23"/>
      <c r="B162" s="15"/>
      <c r="C162" s="11"/>
      <c r="D162" s="7" t="s">
        <v>74</v>
      </c>
      <c r="E162" s="41" t="s">
        <v>45</v>
      </c>
      <c r="F162" s="42">
        <v>150</v>
      </c>
      <c r="G162" s="42">
        <v>0.6</v>
      </c>
      <c r="H162" s="42">
        <v>0.6</v>
      </c>
      <c r="I162" s="42">
        <v>14.7</v>
      </c>
      <c r="J162" s="42">
        <v>70.5</v>
      </c>
      <c r="K162" s="43"/>
      <c r="L162" s="39"/>
    </row>
    <row r="163" spans="1:12" ht="15" x14ac:dyDescent="0.25">
      <c r="A163" s="23"/>
      <c r="B163" s="15"/>
      <c r="C163" s="11"/>
      <c r="D163" s="6"/>
      <c r="E163" s="41" t="s">
        <v>60</v>
      </c>
      <c r="F163" s="42">
        <v>20</v>
      </c>
      <c r="G163" s="42">
        <v>5.2</v>
      </c>
      <c r="H163" s="42">
        <v>5.2</v>
      </c>
      <c r="I163" s="42">
        <v>0</v>
      </c>
      <c r="J163" s="42">
        <v>52.5</v>
      </c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65">SUM(G158:G164)</f>
        <v>16.75</v>
      </c>
      <c r="H165" s="19">
        <f t="shared" si="65"/>
        <v>15.150000000000002</v>
      </c>
      <c r="I165" s="19">
        <f t="shared" si="65"/>
        <v>78.55</v>
      </c>
      <c r="J165" s="19">
        <f t="shared" si="65"/>
        <v>499.42</v>
      </c>
      <c r="K165" s="25"/>
      <c r="L165" s="19">
        <v>79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66">SUM(G166:G174)</f>
        <v>0</v>
      </c>
      <c r="H175" s="19">
        <f t="shared" si="66"/>
        <v>0</v>
      </c>
      <c r="I175" s="19">
        <f t="shared" si="66"/>
        <v>0</v>
      </c>
      <c r="J175" s="19">
        <f t="shared" si="66"/>
        <v>0</v>
      </c>
      <c r="K175" s="25"/>
      <c r="L175" s="19">
        <f t="shared" ref="L175" si="67">SUM(L166:L174)</f>
        <v>0</v>
      </c>
    </row>
    <row r="176" spans="1:12" ht="15" customHeight="1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68">G165+G175</f>
        <v>16.75</v>
      </c>
      <c r="H176" s="32">
        <f t="shared" ref="H176" si="69">H165+H175</f>
        <v>15.150000000000002</v>
      </c>
      <c r="I176" s="32">
        <f t="shared" ref="I176" si="70">I165+I175</f>
        <v>78.55</v>
      </c>
      <c r="J176" s="32">
        <f t="shared" ref="J176:L176" si="71">J165+J175</f>
        <v>499.42</v>
      </c>
      <c r="K176" s="32"/>
      <c r="L176" s="32">
        <f t="shared" si="71"/>
        <v>79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69</v>
      </c>
      <c r="F177" s="39">
        <v>150</v>
      </c>
      <c r="G177" s="39">
        <v>12.4</v>
      </c>
      <c r="H177" s="39">
        <v>23.7</v>
      </c>
      <c r="I177" s="39">
        <v>15.3</v>
      </c>
      <c r="J177" s="39">
        <v>312.2</v>
      </c>
      <c r="K177" s="40">
        <v>289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53</v>
      </c>
      <c r="F179" s="42">
        <v>180</v>
      </c>
      <c r="G179" s="42">
        <v>0.4</v>
      </c>
      <c r="H179" s="42">
        <v>0.2</v>
      </c>
      <c r="I179" s="42">
        <v>23.1</v>
      </c>
      <c r="J179" s="42">
        <v>96.6</v>
      </c>
      <c r="K179" s="43">
        <v>372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48</v>
      </c>
      <c r="F180" s="42">
        <v>30</v>
      </c>
      <c r="G180" s="42">
        <v>2.2999999999999998</v>
      </c>
      <c r="H180" s="42">
        <v>0.3</v>
      </c>
      <c r="I180" s="42">
        <v>13.4</v>
      </c>
      <c r="J180" s="42">
        <v>64.3</v>
      </c>
      <c r="K180" s="43"/>
      <c r="L180" s="42"/>
    </row>
    <row r="181" spans="1:12" ht="15" x14ac:dyDescent="0.25">
      <c r="A181" s="23"/>
      <c r="B181" s="15"/>
      <c r="C181" s="11"/>
      <c r="D181" s="7" t="s">
        <v>74</v>
      </c>
      <c r="E181" s="41" t="s">
        <v>45</v>
      </c>
      <c r="F181" s="42">
        <v>150</v>
      </c>
      <c r="G181" s="42">
        <v>0.9</v>
      </c>
      <c r="H181" s="42">
        <v>0.2</v>
      </c>
      <c r="I181" s="42">
        <v>7.7</v>
      </c>
      <c r="J181" s="42">
        <v>40.700000000000003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I184" si="72">SUM(G177:G183)</f>
        <v>16</v>
      </c>
      <c r="H184" s="19">
        <f t="shared" si="72"/>
        <v>24.4</v>
      </c>
      <c r="I184" s="19">
        <f t="shared" si="72"/>
        <v>59.500000000000007</v>
      </c>
      <c r="J184" s="19">
        <f>SUM(J177:J183)</f>
        <v>513.79999999999995</v>
      </c>
      <c r="K184" s="25"/>
      <c r="L184" s="19">
        <v>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3">SUM(G185:G193)</f>
        <v>0</v>
      </c>
      <c r="H194" s="19">
        <f t="shared" si="73"/>
        <v>0</v>
      </c>
      <c r="I194" s="19">
        <f t="shared" si="73"/>
        <v>0</v>
      </c>
      <c r="J194" s="19">
        <f t="shared" si="73"/>
        <v>0</v>
      </c>
      <c r="K194" s="25"/>
      <c r="L194" s="19">
        <f t="shared" ref="L194" si="74">SUM(L185:L193)</f>
        <v>0</v>
      </c>
    </row>
    <row r="195" spans="1:12" ht="15" customHeight="1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75">G184+G194</f>
        <v>16</v>
      </c>
      <c r="H195" s="32">
        <f t="shared" ref="H195" si="76">H184+H194</f>
        <v>24.4</v>
      </c>
      <c r="I195" s="32">
        <f t="shared" ref="I195" si="77">I184+I194</f>
        <v>59.500000000000007</v>
      </c>
      <c r="J195" s="32">
        <f t="shared" ref="J195:L195" si="78">J184+J194</f>
        <v>513.79999999999995</v>
      </c>
      <c r="K195" s="32"/>
      <c r="L195" s="32">
        <f t="shared" si="78"/>
        <v>79</v>
      </c>
    </row>
    <row r="196" spans="1:12" ht="13.5" customHeight="1" thickBot="1" x14ac:dyDescent="0.25">
      <c r="A196" s="27"/>
      <c r="B196" s="28"/>
      <c r="C196" s="52" t="s">
        <v>5</v>
      </c>
      <c r="D196" s="53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545.70000000000005</v>
      </c>
      <c r="G196" s="50">
        <f>(G24+G43+G62+G81+G100+G119+G138+G157+G176+G195)/(IF(G24=0,0,1)+IF(G43=0,0,1)+IF(G62=0,0,1)+IF(G81=0,0,1)+IF(G100=0,0,1)+IF(G119=0,0,1)+IF(G138=0,0,1)+IF(G157=0,0,1)+IF(G176=0,0,1)+IF(G195=0,0,1))</f>
        <v>18.683</v>
      </c>
      <c r="H196" s="50">
        <f>(H24+H43+H62+H81+H100+H119+H138+H157+H176+H195)/(IF(H24=0,0,1)+IF(H43=0,0,1)+IF(H62=0,0,1)+IF(H81=0,0,1)+IF(H100=0,0,1)+IF(H119=0,0,1)+IF(H138=0,0,1)+IF(H157=0,0,1)+IF(H176=0,0,1)+IF(H195=0,0,1))</f>
        <v>18.643000000000001</v>
      </c>
      <c r="I196" s="50">
        <f>(I24+I43+I62+I81+I100+I119+I138+I157+I176+I195)/(IF(I24=0,0,1)+IF(I43=0,0,1)+IF(I62=0,0,1)+IF(I81=0,0,1)+IF(I100=0,0,1)+IF(I119=0,0,1)+IF(I138=0,0,1)+IF(I157=0,0,1)+IF(I176=0,0,1)+IF(I195=0,0,1))</f>
        <v>77.381</v>
      </c>
      <c r="J196" s="50">
        <f>(J24+J43+J62+J81+J100+J119+J138+J157+J176+J195)/(IF(J24=0,0,1)+IF(J43=0,0,1)+IF(J62=0,0,1)+IF(J81=0,0,1)+IF(J100=0,0,1)+IF(J119=0,0,1)+IF(J138=0,0,1)+IF(J157=0,0,1)+IF(J176=0,0,1)+IF(J195=0,0,1))</f>
        <v>556.75199999999995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</v>
      </c>
    </row>
  </sheetData>
  <mergeCells count="14">
    <mergeCell ref="C1:E1"/>
    <mergeCell ref="H1:K1"/>
    <mergeCell ref="H2:K2"/>
    <mergeCell ref="C81:D81"/>
    <mergeCell ref="C100:D100"/>
    <mergeCell ref="C24:D24"/>
    <mergeCell ref="C62:D62"/>
    <mergeCell ref="C43:D43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peso0</cp:lastModifiedBy>
  <cp:lastPrinted>2024-08-20T07:31:52Z</cp:lastPrinted>
  <dcterms:created xsi:type="dcterms:W3CDTF">2022-05-16T14:23:56Z</dcterms:created>
  <dcterms:modified xsi:type="dcterms:W3CDTF">2024-11-07T08:19:12Z</dcterms:modified>
</cp:coreProperties>
</file>